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activeTab="1"/>
  </bookViews>
  <sheets>
    <sheet name="Open 30" sheetId="1" r:id="rId1"/>
    <sheet name="Open 40" sheetId="4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I21" i="4" l="1"/>
  <c r="I26" i="4" s="1"/>
  <c r="K21" i="4"/>
  <c r="K26" i="4" s="1"/>
  <c r="J21" i="4"/>
  <c r="J26" i="4" s="1"/>
  <c r="E21" i="4"/>
  <c r="L25" i="1"/>
  <c r="L29" i="1" s="1"/>
  <c r="H3" i="1"/>
  <c r="I25" i="1"/>
  <c r="E3" i="1"/>
  <c r="A10" i="1"/>
  <c r="A12" i="1" s="1"/>
  <c r="E30" i="1"/>
  <c r="G3" i="1" l="1"/>
  <c r="I3" i="1" s="1"/>
  <c r="A15" i="1"/>
  <c r="E30" i="4" l="1"/>
</calcChain>
</file>

<file path=xl/sharedStrings.xml><?xml version="1.0" encoding="utf-8"?>
<sst xmlns="http://schemas.openxmlformats.org/spreadsheetml/2006/main" count="145" uniqueCount="67">
  <si>
    <t>jugadores</t>
  </si>
  <si>
    <t>Jugadores</t>
  </si>
  <si>
    <t>grupos</t>
  </si>
  <si>
    <t>partidos</t>
  </si>
  <si>
    <t>para final</t>
  </si>
  <si>
    <t>Rondas previas para 4 mesas</t>
  </si>
  <si>
    <t>viernes</t>
  </si>
  <si>
    <t>sábado</t>
  </si>
  <si>
    <t>domingo</t>
  </si>
  <si>
    <t>grupo 1-2-3-4</t>
  </si>
  <si>
    <t>grupo 5-6-7-8</t>
  </si>
  <si>
    <t>grupo 9-10-11-12</t>
  </si>
  <si>
    <t>grupo 13-14-15-16</t>
  </si>
  <si>
    <t>J1-J3</t>
  </si>
  <si>
    <t>J2-J3</t>
  </si>
  <si>
    <t>J1-J2</t>
  </si>
  <si>
    <t>comprobación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</si>
  <si>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</si>
  <si>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</si>
  <si>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</si>
  <si>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</si>
  <si>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</si>
  <si>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</si>
  <si>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</si>
  <si>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</si>
  <si>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</si>
  <si>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</si>
  <si>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</si>
  <si>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</si>
  <si>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</si>
  <si>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</si>
  <si>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</si>
  <si>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</si>
  <si>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PRECIO</t>
  </si>
  <si>
    <t>INSCRIPCION</t>
  </si>
  <si>
    <t>INGRESOS</t>
  </si>
  <si>
    <t>PARA FINAL</t>
  </si>
  <si>
    <t>NORTE/SUR</t>
  </si>
  <si>
    <t>PARA EL CLUB</t>
  </si>
  <si>
    <t>IMPORTE</t>
  </si>
  <si>
    <t>PARA PREMIOS</t>
  </si>
  <si>
    <t>dia/hora</t>
  </si>
  <si>
    <t>16 horas</t>
  </si>
  <si>
    <t>18  horas</t>
  </si>
  <si>
    <t>20 horas</t>
  </si>
  <si>
    <t>10 horas</t>
  </si>
  <si>
    <t>12 horas</t>
  </si>
  <si>
    <t>18 horas</t>
  </si>
  <si>
    <t>22 horas</t>
  </si>
  <si>
    <t>(Devolución inscripción)</t>
  </si>
  <si>
    <t>OPEN FINAL</t>
  </si>
  <si>
    <t>PREMIOS OPEN ZONA</t>
  </si>
  <si>
    <t>PREMIOS</t>
  </si>
  <si>
    <t>Club</t>
  </si>
  <si>
    <t>Partidas</t>
  </si>
  <si>
    <t>Fase previa</t>
  </si>
  <si>
    <t>partida ganada</t>
  </si>
  <si>
    <t>en fase previa</t>
  </si>
  <si>
    <t>10 € por cada</t>
  </si>
  <si>
    <t>3 Pruebas</t>
  </si>
  <si>
    <t>4 Pruebas</t>
  </si>
  <si>
    <t>Total</t>
  </si>
  <si>
    <t>Organizador</t>
  </si>
  <si>
    <t>Open final</t>
  </si>
  <si>
    <t>BECAS OPEN ZONA</t>
  </si>
  <si>
    <t>BECAS OPEN FINAL ABSOLUTO</t>
  </si>
  <si>
    <t>2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</si>
</sst>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_ ;[Red]\-#,##0\ "/>
    <numFmt numFmtId="165" formatCode="#,##0\ &quot;€&quot;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0" xfId="0" applyFill="1" applyBorder="1"/>
    <xf numFmtId="0" fontId="0" fillId="4" borderId="12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7" workbookViewId="0">
      <selection activeCell="L8" sqref="L8:L23"/>
    </sheetView>
  </sheetViews>
  <sheetFormatPr baseColWidth="10" defaultRowHeight="15" x14ac:dyDescent="0.25"/>
  <cols>
    <col min="1" max="1" width="11.42578125" style="1"/>
    <col min="2" max="2" width="4.7109375" customWidth="1"/>
    <col min="4" max="4" width="12.7109375" customWidth="1"/>
    <col min="5" max="5" width="9.7109375" style="1" customWidth="1"/>
    <col min="6" max="6" width="16.7109375" customWidth="1"/>
    <col min="7" max="7" width="12.7109375" customWidth="1"/>
    <col min="8" max="8" width="14.7109375" customWidth="1"/>
    <col min="9" max="9" width="12.7109375" customWidth="1"/>
    <col min="10" max="10" width="2.7109375" customWidth="1"/>
    <col min="11" max="11" width="4.7109375" customWidth="1"/>
    <col min="12" max="12" width="8.7109375" customWidth="1"/>
    <col min="13" max="13" width="15.7109375" customWidth="1"/>
  </cols>
  <sheetData>
    <row r="1" spans="1:13" x14ac:dyDescent="0.25">
      <c r="D1" s="4" t="s">
        <v>33</v>
      </c>
      <c r="E1" s="4" t="s">
        <v>35</v>
      </c>
      <c r="F1" s="4" t="s">
        <v>36</v>
      </c>
      <c r="G1" s="4" t="s">
        <v>39</v>
      </c>
      <c r="H1" s="4" t="s">
        <v>39</v>
      </c>
      <c r="I1" s="4" t="s">
        <v>16</v>
      </c>
    </row>
    <row r="2" spans="1:13" x14ac:dyDescent="0.25">
      <c r="D2" s="5" t="s">
        <v>34</v>
      </c>
      <c r="E2" s="5"/>
      <c r="F2" s="5" t="s">
        <v>37</v>
      </c>
      <c r="G2" s="5" t="s">
        <v>38</v>
      </c>
      <c r="H2" s="5" t="s">
        <v>40</v>
      </c>
      <c r="I2" s="5"/>
    </row>
    <row r="3" spans="1:13" x14ac:dyDescent="0.25">
      <c r="D3" s="3">
        <v>30</v>
      </c>
      <c r="E3" s="3">
        <f>D3*A8</f>
        <v>1920</v>
      </c>
      <c r="F3" s="3">
        <v>500</v>
      </c>
      <c r="G3" s="3">
        <f>E3-F3-H3</f>
        <v>940</v>
      </c>
      <c r="H3" s="3">
        <f>I25</f>
        <v>480</v>
      </c>
      <c r="I3" s="3">
        <f>F3+G3+H3</f>
        <v>1920</v>
      </c>
    </row>
    <row r="4" spans="1:13" x14ac:dyDescent="0.25">
      <c r="H4" s="6"/>
      <c r="I4" s="6"/>
      <c r="J4" s="6"/>
      <c r="K4" s="6"/>
      <c r="L4" s="6"/>
      <c r="M4" s="6"/>
    </row>
    <row r="6" spans="1:13" x14ac:dyDescent="0.25">
      <c r="H6" t="s">
        <v>51</v>
      </c>
      <c r="K6" t="s">
        <v>52</v>
      </c>
    </row>
    <row r="7" spans="1:13" x14ac:dyDescent="0.25">
      <c r="A7" s="1" t="s">
        <v>1</v>
      </c>
      <c r="H7" t="s">
        <v>49</v>
      </c>
      <c r="K7" t="s">
        <v>50</v>
      </c>
    </row>
    <row r="8" spans="1:13" x14ac:dyDescent="0.25">
      <c r="A8" s="3">
        <v>64</v>
      </c>
      <c r="C8" t="s">
        <v>5</v>
      </c>
      <c r="H8" s="1" t="s">
        <v>17</v>
      </c>
      <c r="I8" s="1">
        <v>30</v>
      </c>
      <c r="K8" s="1" t="s">
        <v>17</v>
      </c>
      <c r="L8">
        <v>900</v>
      </c>
    </row>
    <row r="9" spans="1:13" x14ac:dyDescent="0.25">
      <c r="A9" s="1" t="s">
        <v>2</v>
      </c>
      <c r="H9" s="1" t="s">
        <v>18</v>
      </c>
      <c r="I9" s="1">
        <v>30</v>
      </c>
      <c r="K9" s="1" t="s">
        <v>18</v>
      </c>
      <c r="L9">
        <v>600</v>
      </c>
    </row>
    <row r="10" spans="1:13" x14ac:dyDescent="0.25">
      <c r="A10" s="3">
        <f>(A8-16)/3</f>
        <v>16</v>
      </c>
      <c r="C10" t="s">
        <v>41</v>
      </c>
      <c r="E10" s="1" t="s">
        <v>3</v>
      </c>
      <c r="H10" s="1" t="s">
        <v>19</v>
      </c>
      <c r="I10" s="1">
        <v>30</v>
      </c>
      <c r="K10" s="1" t="s">
        <v>19</v>
      </c>
      <c r="L10">
        <v>400</v>
      </c>
    </row>
    <row r="11" spans="1:13" x14ac:dyDescent="0.25">
      <c r="A11" s="1" t="s">
        <v>3</v>
      </c>
      <c r="H11" s="1" t="s">
        <v>20</v>
      </c>
      <c r="I11" s="1">
        <v>30</v>
      </c>
      <c r="K11" s="1" t="s">
        <v>20</v>
      </c>
      <c r="L11">
        <v>400</v>
      </c>
    </row>
    <row r="12" spans="1:13" x14ac:dyDescent="0.25">
      <c r="A12" s="3">
        <f>A10*3</f>
        <v>48</v>
      </c>
      <c r="C12" t="s">
        <v>6</v>
      </c>
      <c r="D12" t="s">
        <v>42</v>
      </c>
      <c r="E12" s="1">
        <v>4</v>
      </c>
      <c r="F12" t="s">
        <v>9</v>
      </c>
      <c r="G12" t="s">
        <v>13</v>
      </c>
      <c r="H12" s="1" t="s">
        <v>21</v>
      </c>
      <c r="I12" s="1">
        <v>30</v>
      </c>
      <c r="K12" s="1" t="s">
        <v>21</v>
      </c>
      <c r="L12">
        <v>200</v>
      </c>
    </row>
    <row r="13" spans="1:13" x14ac:dyDescent="0.25">
      <c r="A13" s="1" t="s">
        <v>0</v>
      </c>
      <c r="D13" t="s">
        <v>43</v>
      </c>
      <c r="E13" s="1">
        <v>4</v>
      </c>
      <c r="F13" t="s">
        <v>9</v>
      </c>
      <c r="G13" t="s">
        <v>14</v>
      </c>
      <c r="H13" s="1" t="s">
        <v>22</v>
      </c>
      <c r="I13" s="1">
        <v>30</v>
      </c>
      <c r="K13" s="1" t="s">
        <v>22</v>
      </c>
      <c r="L13">
        <v>200</v>
      </c>
    </row>
    <row r="14" spans="1:13" x14ac:dyDescent="0.25">
      <c r="A14" s="1" t="s">
        <v>4</v>
      </c>
      <c r="D14" t="s">
        <v>44</v>
      </c>
      <c r="E14" s="1">
        <v>4</v>
      </c>
      <c r="F14" t="s">
        <v>9</v>
      </c>
      <c r="G14" t="s">
        <v>15</v>
      </c>
      <c r="H14" s="1" t="s">
        <v>23</v>
      </c>
      <c r="I14" s="1">
        <v>30</v>
      </c>
      <c r="K14" s="1" t="s">
        <v>23</v>
      </c>
      <c r="L14">
        <v>200</v>
      </c>
    </row>
    <row r="15" spans="1:13" x14ac:dyDescent="0.25">
      <c r="A15" s="3">
        <f>A10</f>
        <v>16</v>
      </c>
      <c r="H15" s="1" t="s">
        <v>24</v>
      </c>
      <c r="I15" s="1">
        <v>30</v>
      </c>
      <c r="K15" s="1" t="s">
        <v>24</v>
      </c>
      <c r="L15">
        <v>200</v>
      </c>
    </row>
    <row r="16" spans="1:13" x14ac:dyDescent="0.25">
      <c r="H16" s="1" t="s">
        <v>25</v>
      </c>
      <c r="I16" s="1">
        <v>30</v>
      </c>
      <c r="K16" s="1" t="s">
        <v>25</v>
      </c>
      <c r="L16">
        <v>60</v>
      </c>
    </row>
    <row r="17" spans="3:12" x14ac:dyDescent="0.25">
      <c r="C17" t="s">
        <v>7</v>
      </c>
      <c r="D17" t="s">
        <v>45</v>
      </c>
      <c r="E17" s="1">
        <v>4</v>
      </c>
      <c r="F17" t="s">
        <v>10</v>
      </c>
      <c r="G17" t="s">
        <v>13</v>
      </c>
      <c r="H17" s="1" t="s">
        <v>26</v>
      </c>
      <c r="I17" s="1">
        <v>30</v>
      </c>
      <c r="K17" s="1" t="s">
        <v>26</v>
      </c>
      <c r="L17">
        <v>60</v>
      </c>
    </row>
    <row r="18" spans="3:12" x14ac:dyDescent="0.25">
      <c r="D18" t="s">
        <v>46</v>
      </c>
      <c r="E18" s="1">
        <v>4</v>
      </c>
      <c r="F18" t="s">
        <v>10</v>
      </c>
      <c r="G18" t="s">
        <v>14</v>
      </c>
      <c r="H18" s="1" t="s">
        <v>27</v>
      </c>
      <c r="I18" s="1">
        <v>30</v>
      </c>
      <c r="K18" s="1" t="s">
        <v>27</v>
      </c>
      <c r="L18">
        <v>60</v>
      </c>
    </row>
    <row r="19" spans="3:12" x14ac:dyDescent="0.25">
      <c r="D19" t="s">
        <v>42</v>
      </c>
      <c r="E19" s="1">
        <v>4</v>
      </c>
      <c r="F19" t="s">
        <v>10</v>
      </c>
      <c r="G19" t="s">
        <v>15</v>
      </c>
      <c r="H19" s="1" t="s">
        <v>28</v>
      </c>
      <c r="I19" s="1">
        <v>30</v>
      </c>
      <c r="K19" s="1" t="s">
        <v>28</v>
      </c>
      <c r="L19">
        <v>60</v>
      </c>
    </row>
    <row r="20" spans="3:12" x14ac:dyDescent="0.25">
      <c r="D20" t="s">
        <v>47</v>
      </c>
      <c r="E20" s="1">
        <v>4</v>
      </c>
      <c r="F20" t="s">
        <v>11</v>
      </c>
      <c r="G20" t="s">
        <v>13</v>
      </c>
      <c r="H20" s="1" t="s">
        <v>29</v>
      </c>
      <c r="I20" s="1">
        <v>30</v>
      </c>
      <c r="K20" s="1" t="s">
        <v>29</v>
      </c>
      <c r="L20">
        <v>60</v>
      </c>
    </row>
    <row r="21" spans="3:12" x14ac:dyDescent="0.25">
      <c r="D21" t="s">
        <v>44</v>
      </c>
      <c r="E21" s="1">
        <v>4</v>
      </c>
      <c r="F21" t="s">
        <v>11</v>
      </c>
      <c r="G21" t="s">
        <v>14</v>
      </c>
      <c r="H21" s="1" t="s">
        <v>30</v>
      </c>
      <c r="I21" s="1">
        <v>30</v>
      </c>
      <c r="K21" s="1" t="s">
        <v>30</v>
      </c>
      <c r="L21">
        <v>60</v>
      </c>
    </row>
    <row r="22" spans="3:12" x14ac:dyDescent="0.25">
      <c r="D22" t="s">
        <v>48</v>
      </c>
      <c r="E22" s="1">
        <v>4</v>
      </c>
      <c r="F22" t="s">
        <v>11</v>
      </c>
      <c r="G22" t="s">
        <v>15</v>
      </c>
      <c r="H22" s="1" t="s">
        <v>31</v>
      </c>
      <c r="I22" s="1">
        <v>30</v>
      </c>
      <c r="K22" s="1" t="s">
        <v>31</v>
      </c>
      <c r="L22">
        <v>60</v>
      </c>
    </row>
    <row r="23" spans="3:12" x14ac:dyDescent="0.25">
      <c r="H23" s="1" t="s">
        <v>32</v>
      </c>
      <c r="I23" s="1">
        <v>30</v>
      </c>
      <c r="K23" s="1" t="s">
        <v>32</v>
      </c>
      <c r="L23">
        <v>60</v>
      </c>
    </row>
    <row r="24" spans="3:12" ht="15.75" thickBot="1" x14ac:dyDescent="0.3">
      <c r="C24" t="s">
        <v>8</v>
      </c>
      <c r="D24" t="s">
        <v>45</v>
      </c>
      <c r="E24" s="1">
        <v>4</v>
      </c>
      <c r="F24" t="s">
        <v>12</v>
      </c>
      <c r="G24" t="s">
        <v>13</v>
      </c>
      <c r="I24" s="1"/>
    </row>
    <row r="25" spans="3:12" ht="15.75" thickBot="1" x14ac:dyDescent="0.3">
      <c r="D25" t="s">
        <v>46</v>
      </c>
      <c r="E25" s="1">
        <v>4</v>
      </c>
      <c r="F25" t="s">
        <v>12</v>
      </c>
      <c r="G25" t="s">
        <v>14</v>
      </c>
      <c r="I25" s="2">
        <f>SUM(I8:I24)</f>
        <v>480</v>
      </c>
      <c r="L25" s="7">
        <f>SUM(L8:L23)</f>
        <v>3580</v>
      </c>
    </row>
    <row r="26" spans="3:12" x14ac:dyDescent="0.25">
      <c r="D26" t="s">
        <v>42</v>
      </c>
      <c r="E26" s="1">
        <v>4</v>
      </c>
      <c r="F26" t="s">
        <v>12</v>
      </c>
      <c r="G26" t="s">
        <v>15</v>
      </c>
    </row>
    <row r="27" spans="3:12" x14ac:dyDescent="0.25">
      <c r="K27" t="s">
        <v>53</v>
      </c>
      <c r="L27">
        <v>420</v>
      </c>
    </row>
    <row r="29" spans="3:12" x14ac:dyDescent="0.25">
      <c r="L29" s="8">
        <f>L25+L27</f>
        <v>4000</v>
      </c>
    </row>
    <row r="30" spans="3:12" x14ac:dyDescent="0.25">
      <c r="E30" s="3">
        <f>SUM(E12:E27)</f>
        <v>48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workbookViewId="0">
      <selection activeCell="N5" sqref="N5"/>
    </sheetView>
  </sheetViews>
  <sheetFormatPr baseColWidth="10" defaultRowHeight="15" x14ac:dyDescent="0.25"/>
  <cols>
    <col min="1" max="1" width="4.7109375" customWidth="1"/>
    <col min="2" max="2" width="2.7109375" customWidth="1"/>
    <col min="3" max="3" width="14.7109375" customWidth="1"/>
    <col min="4" max="4" width="12.7109375" style="1" customWidth="1"/>
    <col min="5" max="5" width="14.7109375" customWidth="1"/>
    <col min="6" max="6" width="6.7109375" customWidth="1"/>
    <col min="7" max="7" width="2.7109375" customWidth="1"/>
    <col min="8" max="8" width="14.7109375" customWidth="1"/>
    <col min="9" max="9" width="14.7109375" style="1" customWidth="1"/>
    <col min="10" max="10" width="12.7109375" customWidth="1"/>
    <col min="11" max="11" width="12.7109375" style="1" customWidth="1"/>
    <col min="12" max="12" width="2.7109375" customWidth="1"/>
    <col min="13" max="13" width="8.7109375" customWidth="1"/>
  </cols>
  <sheetData>
    <row r="1" spans="2:12" ht="15.75" thickBot="1" x14ac:dyDescent="0.3"/>
    <row r="2" spans="2:12" ht="15.75" thickBot="1" x14ac:dyDescent="0.3">
      <c r="B2" s="31" t="s">
        <v>64</v>
      </c>
      <c r="C2" s="32"/>
      <c r="D2" s="32"/>
      <c r="E2" s="33"/>
      <c r="G2" s="23"/>
      <c r="H2" s="30" t="s">
        <v>65</v>
      </c>
      <c r="I2" s="30"/>
      <c r="J2" s="30"/>
      <c r="K2" s="30"/>
      <c r="L2" s="24"/>
    </row>
    <row r="3" spans="2:12" ht="15.75" thickBot="1" x14ac:dyDescent="0.3">
      <c r="B3" s="9"/>
      <c r="C3" s="10"/>
      <c r="D3" s="10"/>
      <c r="E3" s="11"/>
      <c r="G3" s="9"/>
      <c r="H3" s="10"/>
      <c r="I3" s="27" t="s">
        <v>66</v>
      </c>
      <c r="J3" s="21" t="s">
        <v>59</v>
      </c>
      <c r="K3" s="21" t="s">
        <v>60</v>
      </c>
      <c r="L3" s="11"/>
    </row>
    <row r="4" spans="2:12" x14ac:dyDescent="0.25">
      <c r="B4" s="9"/>
      <c r="C4" s="20" t="s">
        <v>58</v>
      </c>
      <c r="D4" s="6" t="s">
        <v>17</v>
      </c>
      <c r="E4" s="12">
        <v>200</v>
      </c>
      <c r="G4" s="9"/>
      <c r="H4" s="6" t="s">
        <v>17</v>
      </c>
      <c r="I4" s="28">
        <v>500</v>
      </c>
      <c r="J4" s="17">
        <v>750</v>
      </c>
      <c r="K4" s="17">
        <v>900</v>
      </c>
      <c r="L4" s="11"/>
    </row>
    <row r="5" spans="2:12" x14ac:dyDescent="0.25">
      <c r="B5" s="9"/>
      <c r="C5" s="20" t="s">
        <v>56</v>
      </c>
      <c r="D5" s="6" t="s">
        <v>18</v>
      </c>
      <c r="E5" s="12">
        <v>100</v>
      </c>
      <c r="G5" s="9"/>
      <c r="H5" s="6" t="s">
        <v>18</v>
      </c>
      <c r="I5" s="28">
        <v>300</v>
      </c>
      <c r="J5" s="17">
        <v>450</v>
      </c>
      <c r="K5" s="17">
        <v>600</v>
      </c>
      <c r="L5" s="11"/>
    </row>
    <row r="6" spans="2:12" x14ac:dyDescent="0.25">
      <c r="B6" s="9"/>
      <c r="C6" s="20" t="s">
        <v>57</v>
      </c>
      <c r="D6" s="6" t="s">
        <v>19</v>
      </c>
      <c r="E6" s="12">
        <v>75</v>
      </c>
      <c r="G6" s="9"/>
      <c r="H6" s="6" t="s">
        <v>19</v>
      </c>
      <c r="I6" s="28">
        <v>150</v>
      </c>
      <c r="J6" s="17">
        <v>300</v>
      </c>
      <c r="K6" s="17">
        <v>400</v>
      </c>
      <c r="L6" s="11"/>
    </row>
    <row r="7" spans="2:12" x14ac:dyDescent="0.25">
      <c r="B7" s="9"/>
      <c r="C7" s="10"/>
      <c r="D7" s="6" t="s">
        <v>20</v>
      </c>
      <c r="E7" s="12">
        <v>75</v>
      </c>
      <c r="G7" s="9"/>
      <c r="H7" s="6" t="s">
        <v>20</v>
      </c>
      <c r="I7" s="28">
        <v>150</v>
      </c>
      <c r="J7" s="17">
        <v>300</v>
      </c>
      <c r="K7" s="17">
        <v>400</v>
      </c>
      <c r="L7" s="11"/>
    </row>
    <row r="8" spans="2:12" x14ac:dyDescent="0.25">
      <c r="B8" s="9"/>
      <c r="C8" s="10"/>
      <c r="D8" s="6" t="s">
        <v>21</v>
      </c>
      <c r="E8" s="12">
        <v>40</v>
      </c>
      <c r="G8" s="9"/>
      <c r="H8" s="6" t="s">
        <v>21</v>
      </c>
      <c r="I8" s="28">
        <v>75</v>
      </c>
      <c r="J8" s="17">
        <v>100</v>
      </c>
      <c r="K8" s="17">
        <v>175</v>
      </c>
      <c r="L8" s="11"/>
    </row>
    <row r="9" spans="2:12" x14ac:dyDescent="0.25">
      <c r="B9" s="9"/>
      <c r="C9" s="10"/>
      <c r="D9" s="6" t="s">
        <v>22</v>
      </c>
      <c r="E9" s="12">
        <v>40</v>
      </c>
      <c r="G9" s="9"/>
      <c r="H9" s="6" t="s">
        <v>22</v>
      </c>
      <c r="I9" s="28">
        <v>75</v>
      </c>
      <c r="J9" s="17">
        <v>100</v>
      </c>
      <c r="K9" s="17">
        <v>175</v>
      </c>
      <c r="L9" s="11"/>
    </row>
    <row r="10" spans="2:12" x14ac:dyDescent="0.25">
      <c r="B10" s="9"/>
      <c r="C10" s="10"/>
      <c r="D10" s="6" t="s">
        <v>23</v>
      </c>
      <c r="E10" s="12">
        <v>40</v>
      </c>
      <c r="G10" s="9"/>
      <c r="H10" s="6" t="s">
        <v>23</v>
      </c>
      <c r="I10" s="28">
        <v>75</v>
      </c>
      <c r="J10" s="17">
        <v>100</v>
      </c>
      <c r="K10" s="17">
        <v>175</v>
      </c>
      <c r="L10" s="11"/>
    </row>
    <row r="11" spans="2:12" x14ac:dyDescent="0.25">
      <c r="B11" s="9"/>
      <c r="C11" s="10"/>
      <c r="D11" s="6" t="s">
        <v>24</v>
      </c>
      <c r="E11" s="12">
        <v>40</v>
      </c>
      <c r="G11" s="9"/>
      <c r="H11" s="6" t="s">
        <v>24</v>
      </c>
      <c r="I11" s="28">
        <v>75</v>
      </c>
      <c r="J11" s="17">
        <v>100</v>
      </c>
      <c r="K11" s="17">
        <v>175</v>
      </c>
      <c r="L11" s="11"/>
    </row>
    <row r="12" spans="2:12" x14ac:dyDescent="0.25">
      <c r="B12" s="9"/>
      <c r="C12" s="10"/>
      <c r="D12" s="6" t="s">
        <v>25</v>
      </c>
      <c r="E12" s="12">
        <v>20</v>
      </c>
      <c r="G12" s="9"/>
      <c r="H12" s="6" t="s">
        <v>25</v>
      </c>
      <c r="I12" s="28">
        <v>25</v>
      </c>
      <c r="J12" s="17">
        <v>50</v>
      </c>
      <c r="K12" s="17">
        <v>75</v>
      </c>
      <c r="L12" s="11"/>
    </row>
    <row r="13" spans="2:12" x14ac:dyDescent="0.25">
      <c r="B13" s="9"/>
      <c r="C13" s="10"/>
      <c r="D13" s="6" t="s">
        <v>26</v>
      </c>
      <c r="E13" s="12">
        <v>20</v>
      </c>
      <c r="G13" s="9"/>
      <c r="H13" s="6" t="s">
        <v>26</v>
      </c>
      <c r="I13" s="28">
        <v>25</v>
      </c>
      <c r="J13" s="17">
        <v>50</v>
      </c>
      <c r="K13" s="17">
        <v>75</v>
      </c>
      <c r="L13" s="11"/>
    </row>
    <row r="14" spans="2:12" x14ac:dyDescent="0.25">
      <c r="B14" s="9"/>
      <c r="C14" s="10"/>
      <c r="D14" s="6" t="s">
        <v>27</v>
      </c>
      <c r="E14" s="12">
        <v>20</v>
      </c>
      <c r="G14" s="9"/>
      <c r="H14" s="6" t="s">
        <v>27</v>
      </c>
      <c r="I14" s="28">
        <v>25</v>
      </c>
      <c r="J14" s="17">
        <v>50</v>
      </c>
      <c r="K14" s="17">
        <v>75</v>
      </c>
      <c r="L14" s="11"/>
    </row>
    <row r="15" spans="2:12" x14ac:dyDescent="0.25">
      <c r="B15" s="9"/>
      <c r="C15" s="10"/>
      <c r="D15" s="6" t="s">
        <v>28</v>
      </c>
      <c r="E15" s="12">
        <v>20</v>
      </c>
      <c r="G15" s="9"/>
      <c r="H15" s="6" t="s">
        <v>28</v>
      </c>
      <c r="I15" s="28">
        <v>25</v>
      </c>
      <c r="J15" s="17">
        <v>50</v>
      </c>
      <c r="K15" s="17">
        <v>75</v>
      </c>
      <c r="L15" s="11"/>
    </row>
    <row r="16" spans="2:12" x14ac:dyDescent="0.25">
      <c r="B16" s="9"/>
      <c r="C16" s="10"/>
      <c r="D16" s="6" t="s">
        <v>29</v>
      </c>
      <c r="E16" s="12">
        <v>20</v>
      </c>
      <c r="G16" s="9"/>
      <c r="H16" s="6" t="s">
        <v>29</v>
      </c>
      <c r="I16" s="28">
        <v>25</v>
      </c>
      <c r="J16" s="17">
        <v>50</v>
      </c>
      <c r="K16" s="17">
        <v>75</v>
      </c>
      <c r="L16" s="11"/>
    </row>
    <row r="17" spans="2:12" x14ac:dyDescent="0.25">
      <c r="B17" s="9"/>
      <c r="C17" s="10"/>
      <c r="D17" s="6" t="s">
        <v>30</v>
      </c>
      <c r="E17" s="12">
        <v>20</v>
      </c>
      <c r="G17" s="9"/>
      <c r="H17" s="6" t="s">
        <v>30</v>
      </c>
      <c r="I17" s="28">
        <v>25</v>
      </c>
      <c r="J17" s="17">
        <v>50</v>
      </c>
      <c r="K17" s="17">
        <v>75</v>
      </c>
      <c r="L17" s="11"/>
    </row>
    <row r="18" spans="2:12" x14ac:dyDescent="0.25">
      <c r="B18" s="9"/>
      <c r="C18" s="10"/>
      <c r="D18" s="6" t="s">
        <v>31</v>
      </c>
      <c r="E18" s="12">
        <v>20</v>
      </c>
      <c r="G18" s="9"/>
      <c r="H18" s="6" t="s">
        <v>31</v>
      </c>
      <c r="I18" s="28">
        <v>25</v>
      </c>
      <c r="J18" s="17">
        <v>50</v>
      </c>
      <c r="K18" s="17">
        <v>75</v>
      </c>
      <c r="L18" s="11"/>
    </row>
    <row r="19" spans="2:12" x14ac:dyDescent="0.25">
      <c r="B19" s="9"/>
      <c r="C19" s="10"/>
      <c r="D19" s="6" t="s">
        <v>32</v>
      </c>
      <c r="E19" s="12">
        <v>20</v>
      </c>
      <c r="G19" s="9"/>
      <c r="H19" s="6" t="s">
        <v>32</v>
      </c>
      <c r="I19" s="28">
        <v>25</v>
      </c>
      <c r="J19" s="17">
        <v>50</v>
      </c>
      <c r="K19" s="17">
        <v>75</v>
      </c>
      <c r="L19" s="11"/>
    </row>
    <row r="20" spans="2:12" ht="15.75" thickBot="1" x14ac:dyDescent="0.3">
      <c r="B20" s="9"/>
      <c r="C20" s="10"/>
      <c r="D20" s="10"/>
      <c r="E20" s="12"/>
      <c r="G20" s="9"/>
      <c r="H20" s="10"/>
      <c r="I20" s="25"/>
      <c r="J20" s="17"/>
      <c r="K20" s="6"/>
      <c r="L20" s="11"/>
    </row>
    <row r="21" spans="2:12" ht="15.75" thickBot="1" x14ac:dyDescent="0.3">
      <c r="B21" s="9"/>
      <c r="C21" s="10"/>
      <c r="D21" s="19" t="s">
        <v>1</v>
      </c>
      <c r="E21" s="18">
        <f>SUM(E4:E20)</f>
        <v>770</v>
      </c>
      <c r="G21" s="9"/>
      <c r="H21" s="19" t="s">
        <v>1</v>
      </c>
      <c r="I21" s="29">
        <f>SUM(I4:I20)</f>
        <v>1600</v>
      </c>
      <c r="J21" s="18">
        <f>SUM(J4:J19)</f>
        <v>2600</v>
      </c>
      <c r="K21" s="18">
        <f>SUM(K4:K19)</f>
        <v>3600</v>
      </c>
      <c r="L21" s="11"/>
    </row>
    <row r="22" spans="2:12" x14ac:dyDescent="0.25">
      <c r="B22" s="9"/>
      <c r="C22" s="10"/>
      <c r="D22" s="19"/>
      <c r="E22" s="12"/>
      <c r="G22" s="9"/>
      <c r="H22" s="19"/>
      <c r="I22" s="26"/>
      <c r="J22" s="17"/>
      <c r="K22" s="17"/>
      <c r="L22" s="11"/>
    </row>
    <row r="23" spans="2:12" ht="15.75" thickBot="1" x14ac:dyDescent="0.3">
      <c r="B23" s="9"/>
      <c r="C23" s="10"/>
      <c r="D23" s="10" t="s">
        <v>54</v>
      </c>
      <c r="E23" s="12"/>
      <c r="G23" s="9"/>
      <c r="H23" s="6" t="s">
        <v>53</v>
      </c>
      <c r="I23" s="25"/>
      <c r="J23" s="10"/>
      <c r="K23" s="6"/>
      <c r="L23" s="11"/>
    </row>
    <row r="24" spans="2:12" ht="15.75" thickBot="1" x14ac:dyDescent="0.3">
      <c r="B24" s="9"/>
      <c r="C24" s="10"/>
      <c r="D24" s="10" t="s">
        <v>55</v>
      </c>
      <c r="E24" s="18">
        <v>480</v>
      </c>
      <c r="G24" s="9"/>
      <c r="H24" s="6" t="s">
        <v>62</v>
      </c>
      <c r="I24" s="29">
        <v>400</v>
      </c>
      <c r="J24" s="18">
        <v>400</v>
      </c>
      <c r="K24" s="18">
        <v>400</v>
      </c>
      <c r="L24" s="11"/>
    </row>
    <row r="25" spans="2:12" ht="15.75" thickBot="1" x14ac:dyDescent="0.3">
      <c r="B25" s="9"/>
      <c r="C25" s="10"/>
      <c r="D25" s="19" t="s">
        <v>53</v>
      </c>
      <c r="E25" s="11"/>
      <c r="G25" s="9"/>
      <c r="H25" s="6"/>
      <c r="I25" s="25"/>
      <c r="J25" s="10"/>
      <c r="K25" s="6"/>
      <c r="L25" s="11"/>
    </row>
    <row r="26" spans="2:12" ht="15.75" thickBot="1" x14ac:dyDescent="0.3">
      <c r="B26" s="9"/>
      <c r="C26" s="10"/>
      <c r="D26" s="6" t="s">
        <v>62</v>
      </c>
      <c r="E26" s="18">
        <v>810</v>
      </c>
      <c r="G26" s="9"/>
      <c r="H26" s="6" t="s">
        <v>61</v>
      </c>
      <c r="I26" s="29">
        <f>I21+I24</f>
        <v>2000</v>
      </c>
      <c r="J26" s="18">
        <f>J21+J24</f>
        <v>3000</v>
      </c>
      <c r="K26" s="18">
        <f>K21+K24</f>
        <v>4000</v>
      </c>
      <c r="L26" s="11"/>
    </row>
    <row r="27" spans="2:12" ht="15.75" thickBot="1" x14ac:dyDescent="0.3">
      <c r="B27" s="9"/>
      <c r="C27" s="10"/>
      <c r="D27" s="6"/>
      <c r="E27" s="11"/>
      <c r="G27" s="9"/>
      <c r="H27" s="10"/>
      <c r="I27" s="6"/>
      <c r="J27" s="10"/>
      <c r="K27" s="6"/>
      <c r="L27" s="11"/>
    </row>
    <row r="28" spans="2:12" ht="15.75" thickBot="1" x14ac:dyDescent="0.3">
      <c r="B28" s="9"/>
      <c r="C28" s="10"/>
      <c r="D28" s="6" t="s">
        <v>63</v>
      </c>
      <c r="E28" s="18">
        <v>500</v>
      </c>
      <c r="G28" s="9"/>
      <c r="H28" s="10"/>
      <c r="I28" s="6"/>
      <c r="J28" s="10"/>
      <c r="K28" s="6"/>
      <c r="L28" s="11"/>
    </row>
    <row r="29" spans="2:12" ht="15.75" thickBot="1" x14ac:dyDescent="0.3">
      <c r="B29" s="9"/>
      <c r="C29" s="10"/>
      <c r="D29" s="6"/>
      <c r="E29" s="16"/>
      <c r="G29" s="13"/>
      <c r="H29" s="14"/>
      <c r="I29" s="22"/>
      <c r="J29" s="14"/>
      <c r="K29" s="22"/>
      <c r="L29" s="15"/>
    </row>
    <row r="30" spans="2:12" ht="15.75" thickBot="1" x14ac:dyDescent="0.3">
      <c r="B30" s="9"/>
      <c r="C30" s="10"/>
      <c r="D30" s="6" t="s">
        <v>61</v>
      </c>
      <c r="E30" s="18">
        <f>E21+E24+E26+E28</f>
        <v>2560</v>
      </c>
      <c r="G30" s="9"/>
      <c r="H30" s="10"/>
      <c r="I30" s="6"/>
      <c r="J30" s="10"/>
      <c r="K30" s="6"/>
      <c r="L30" s="11"/>
    </row>
    <row r="31" spans="2:12" ht="15.75" thickBot="1" x14ac:dyDescent="0.3">
      <c r="B31" s="13"/>
      <c r="C31" s="14"/>
      <c r="D31" s="22"/>
      <c r="E31" s="15"/>
      <c r="G31" s="13"/>
      <c r="H31" s="14"/>
      <c r="I31" s="22"/>
      <c r="J31" s="14"/>
      <c r="K31" s="22"/>
      <c r="L31" s="15"/>
    </row>
  </sheetData>
  <mergeCells count="2">
    <mergeCell ref="H2:K2"/>
    <mergeCell ref="B2:E2"/>
  </mergeCells>
  <pageMargins left="0.70866141732283472" right="0.70866141732283472" top="0.44" bottom="0.4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Open 30</vt:lpstr>
      <vt:lpstr>Open 40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FBCV</cp:lastModifiedBy>
  <cp:lastPrinted>2017-05-10T11:44:09Z</cp:lastPrinted>
  <dcterms:created xsi:type="dcterms:W3CDTF">2014-04-25T08:51:20Z</dcterms:created>
  <dcterms:modified xsi:type="dcterms:W3CDTF">2017-05-15T08:19:35Z</dcterms:modified>
</cp:coreProperties>
</file>